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69\OIT\O10 แผนการใช้จ่ายงบประมาณและการรายงานผล\New folder\"/>
    </mc:Choice>
  </mc:AlternateContent>
  <xr:revisionPtr revIDLastSave="0" documentId="13_ncr:1_{25B31B2B-6450-43F1-B32B-D065D9DC14D9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การรายงานต่อหัวหน้าสถานี" sheetId="3" r:id="rId1"/>
    <sheet name="แผนใช้ใช้จาย" sheetId="2" r:id="rId2"/>
    <sheet name="การรายงานผล" sheetId="1" r:id="rId3"/>
  </sheets>
  <definedNames>
    <definedName name="_xlnm.Print_Area" localSheetId="0">การรายงานต่อหัวหน้าสถานี!$A$1:$I$47</definedName>
    <definedName name="_xlnm.Print_Area" localSheetId="2">การรายงานผล!$A$1:$G$38</definedName>
    <definedName name="_xlnm.Print_Area" localSheetId="1">แผนใช้ใช้จาย!$A$1:$J$40</definedName>
    <definedName name="_xlnm.Print_Titles" localSheetId="2">การรายงานผล!$4:$5</definedName>
  </definedNames>
  <calcPr calcId="181029"/>
</workbook>
</file>

<file path=xl/calcChain.xml><?xml version="1.0" encoding="utf-8"?>
<calcChain xmlns="http://schemas.openxmlformats.org/spreadsheetml/2006/main">
  <c r="D18" i="2" l="1"/>
  <c r="D26" i="2" s="1"/>
  <c r="D32" i="2" s="1"/>
  <c r="F31" i="1" l="1"/>
  <c r="F25" i="1"/>
  <c r="D31" i="1"/>
  <c r="E31" i="1"/>
  <c r="F30" i="1"/>
  <c r="F29" i="1"/>
  <c r="F28" i="1"/>
  <c r="F27" i="1"/>
  <c r="D17" i="1"/>
  <c r="E17" i="1"/>
  <c r="F13" i="1"/>
  <c r="F14" i="1"/>
  <c r="F15" i="1"/>
  <c r="F22" i="1" l="1"/>
  <c r="F23" i="1"/>
  <c r="F18" i="1"/>
  <c r="E25" i="1"/>
  <c r="D25" i="1" l="1"/>
  <c r="F24" i="1"/>
  <c r="F10" i="1"/>
  <c r="F11" i="1"/>
  <c r="F12" i="1"/>
  <c r="F16" i="1"/>
  <c r="F20" i="1"/>
  <c r="F21" i="1"/>
  <c r="F9" i="1"/>
</calcChain>
</file>

<file path=xl/sharedStrings.xml><?xml version="1.0" encoding="utf-8"?>
<sst xmlns="http://schemas.openxmlformats.org/spreadsheetml/2006/main" count="234" uniqueCount="104">
  <si>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</si>
  <si>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</si>
  <si>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</si>
  <si>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</si>
  <si>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</si>
  <si>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</si>
  <si>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</si>
  <si>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รวมตอบแทนใช้สอย และวัสดุ</t>
  </si>
  <si>
    <t>ไม่มีปัญหา/อุปสรรค</t>
  </si>
  <si>
    <t>2.ค่าเบี้ยเลี้ยง ที่พัก พาหนะ</t>
  </si>
  <si>
    <t>3.ค่าซ่อมแซมยานพาหนะ</t>
  </si>
  <si>
    <t>4.ค่าจ้างเหมาบริการ ทำความสะอาด</t>
  </si>
  <si>
    <t>5.วัสดุสำนักงาน</t>
  </si>
  <si>
    <t>6.น้ำมันเชื้อเพลิง</t>
  </si>
  <si>
    <t>7.วัสดุจราจร</t>
  </si>
  <si>
    <t>8.วัสดุอาหาร (ผู้ต้องหา)</t>
  </si>
  <si>
    <t>9.ค่าสาธารณูปโภค</t>
  </si>
  <si>
    <t xml:space="preserve">โครงการ การบังคับใช้กฎหมายอำนวยความยุติธรรม </t>
  </si>
  <si>
    <t>และบริการประชาชน กิจกรรม การบังคับใช้กฎหมาย</t>
  </si>
  <si>
    <t>และบริการประชาชนได้แก่..</t>
  </si>
  <si>
    <t>ค่าตอบแทน 5 กลุ่ม</t>
  </si>
  <si>
    <t>1.ค่าตอบแทนพยาน</t>
  </si>
  <si>
    <t>2.ค่าใช้จ่ายคุ้มครองพยาน</t>
  </si>
  <si>
    <t>3.ค่าตอบแทนนักจิตวิทยา</t>
  </si>
  <si>
    <t>4.ค่าตอบแทนจพง.ชันสูตพลิกศพ</t>
  </si>
  <si>
    <t>5.คชจ.ในการส่งหมายเรียกพยาน</t>
  </si>
  <si>
    <t xml:space="preserve"> ผู้ต้องหาต่อการดำเนินมาตรการ  </t>
  </si>
  <si>
    <t xml:space="preserve"> คุ้มครองสิทธิ์ ตามหลักมนุษยชนใน </t>
  </si>
  <si>
    <t>ประชาชนมีความปลอดภัยในชีวิตและทรัพย์สินเพิ่มมากขึ้น</t>
  </si>
  <si>
    <t>ค่าใช้จ่ายสาธารณูปโภคลดลง เมื่อเทียบกับปีที่ผ่านมา</t>
  </si>
  <si>
    <t>1.ค่าตอบแทนนอกเวลาราชการ OT</t>
  </si>
  <si>
    <t xml:space="preserve">ได้รับความพึงพอใจของผู้เสียหาย พยาน </t>
  </si>
  <si>
    <t xml:space="preserve"> กระบวนการยุติธรรมของตำรวจ </t>
  </si>
  <si>
    <t>การเกิดอาชญากรรมในพื้นที่ลดลง</t>
  </si>
  <si>
    <t>ติดตามผู้การทำความผิดตามหมายจับได้สำเร็จ</t>
  </si>
  <si>
    <t>ยานพาหนะมีประสิทธิภาพและพร้อมใช้งานมากขึ้น</t>
  </si>
  <si>
    <t xml:space="preserve">อาคารสำนักงาน สะอาดน่าทำงาน </t>
  </si>
  <si>
    <t>ผู้ปฏิบัติหน้าที่มีน้ำมันเชื้อเพลิงใช้ในการปฏิบัติหน้าที่ดูแลชีวิตและทรัพย์สินของประชาชน</t>
  </si>
  <si>
    <t>ผู้ต้องหามีอาหารรับประทานระหว่างถูกควบคุมตัว</t>
  </si>
  <si>
    <t>งบรายจ่ายอื่น</t>
  </si>
  <si>
    <t>รวม งบบังคับใช้กฎหมาย และบริการประชาชน</t>
  </si>
  <si>
    <t>รวมทั้งสิ้น</t>
  </si>
  <si>
    <t>จำนวนอาสาสมัครตำรวจชมส. ร่วมปฏิบัติงานกับเจ้าหน้าที่ในสถานีตำรวจไม่น้อยกว่าร้อยละ 80</t>
  </si>
  <si>
    <t>ประชาชนที่มาท่องเที่ยวในพื่นที่เกิดความรู้สึกปลอดภัย</t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</si>
  <si>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ตำรวจชุมชนสัมพันธ์ (ชมส.)</t>
    </r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</si>
  <si>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เพิ่มประสิทธิภาพการป้องกันปราบปรามอาชญากรรม (ไล่ล่า)</t>
    </r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</si>
  <si>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สลายโครงสร้างเครือข่ายผู้มีอิทธิพลที่เกี่ยวข้องกับยาเสพพติด</t>
    </r>
  </si>
  <si>
    <r>
      <rPr>
        <b/>
        <sz val="16"/>
        <color theme="1"/>
        <rFont val="Angsana New"/>
        <family val="1"/>
      </rPr>
      <t>โครงการ:</t>
    </r>
    <r>
      <rPr>
        <sz val="16"/>
        <color theme="1"/>
        <rFont val="Angsana New"/>
        <family val="1"/>
      </rPr>
      <t xml:space="preserve"> บริหารจัดการสกัดกั้นยาเสพติด Heart Land</t>
    </r>
  </si>
  <si>
    <t>รายงานผลการใช้จ่ายงบประมาณ ของสถานีตำรวจภูธรพระอินทร์ราชา
ประจำปีงบประมาณ พ.ศ. 2569 ไตรมาสที่ 1 - 2 (ตุลาคม 2568 - มีนาคม 2569)
ข้อมูล ณ วันที่ 31 มีนาคม พ.ศ. 2569</t>
  </si>
  <si>
    <t>ดำเนินงานเรียบร้อยครบถ้วน</t>
  </si>
  <si>
    <t>ประชาชนในพื่นที่เกิดความรู้สึกปลอดภัย</t>
  </si>
  <si>
    <t>แผนการใช้จ่ายงบประมาณ ของสถานีตำรวจภูธรพระอินทร์ราชา</t>
  </si>
  <si>
    <t xml:space="preserve">ประจำปีงบประมาณ พ.ศ. 2569 ไตรมาสที่ 1 - 2 ( ตุลาคม 2568 - มีนาคม 2569 ) </t>
  </si>
  <si>
    <t>ข้อมูล ณ วันที่ 31 มีนาคม พ.ศ.2569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</si>
  <si>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</si>
  <si>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</si>
  <si>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</si>
  <si>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</si>
  <si>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</si>
  <si>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</si>
  <si>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</si>
  <si>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</si>
  <si>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</si>
  <si>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</si>
  <si>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 xml:space="preserve"> เพื่อเพิ่มประสิทธิภาพให้กับข้าราชการ </t>
  </si>
  <si>
    <t>-</t>
  </si>
  <si>
    <t>(ไตรมาส 1 - 2) ปีงบประมาณ พ.ศ.2569</t>
  </si>
  <si>
    <t>ประชาชนมีความปลอดภัย</t>
  </si>
  <si>
    <t xml:space="preserve"> ตำรวจ ในการบริการประชาชน </t>
  </si>
  <si>
    <t>ในชีวิตและทรัพย์สินและการบริการ</t>
  </si>
  <si>
    <t xml:space="preserve">ประชาชนมีประสิทธิภาพเพิ่มมากขึ้น </t>
  </si>
  <si>
    <t>1.ค่าตอบแทนนอกเวลาราชการ (OT)</t>
  </si>
  <si>
    <t>เพื่อเพิ่มประสิทธิภาพในการปฏิบัติงานและบริการประชาชนได้อย่างต่อเนื่อง</t>
  </si>
  <si>
    <t>รวบรวมข้อมูล หาข่าวผู้กระทำผิดตามหมายจับ</t>
  </si>
  <si>
    <t>สำรวจยานพาหนะที่มีความจำเป็นต้องบำรุงรักษา</t>
  </si>
  <si>
    <t>ประกาศหาบริษัท ตัวแทน รับจ้างเหมาทำความสะอาดตึกและอาคาร</t>
  </si>
  <si>
    <t>จัดหาวัสดุอุปกรณ์ในการบริหารหน่วยตามความเหมาะสม</t>
  </si>
  <si>
    <t>หน่วยงานมีวัสดุอุปกรณ์เหมาะสมตามความต้องการในการใช้งาน</t>
  </si>
  <si>
    <t>6.น้ำมันเชื้อเพลิง สำหรับรถยนต์เช่า รถยนต์ตู้โดยสารและรถยนต์เอนกประสงค์</t>
  </si>
  <si>
    <t>จัดทำใบสั่งจายน้ำมันโดยระบุประเภทของน้ำมันและจำนวนเงินให้ตรงกับทะเบียนรถ</t>
  </si>
  <si>
    <t>ผู้ปฏิบัติหน้าที่ใช้รถยนต์ของทางราชการไปใช้ในการปฏิบัติหน้าที่ดูแลชีวิตและทรัพย์สินของประชาชน</t>
  </si>
  <si>
    <t>จัดหาร้านอาหาร เพื่อประกอบอาหารให้กับผู้ต้องหา</t>
  </si>
  <si>
    <t xml:space="preserve"> กำหนดมาตรการในการ ประหยัดพลังงาน </t>
  </si>
  <si>
    <t>ค่าใช้จ่ายสาธารณูปโภคลดลง</t>
  </si>
  <si>
    <t xml:space="preserve">ความพึงพอใจของผู้เสียหาย พยาน </t>
  </si>
  <si>
    <t>ผู้เสียหาย พยาน เกิดความพึงพอใจ</t>
  </si>
  <si>
    <t xml:space="preserve"> ต่อการดำเนินมาตรการ  </t>
  </si>
  <si>
    <t xml:space="preserve">ต่อการดำเนินมาตรการ </t>
  </si>
  <si>
    <t xml:space="preserve"> คุ้มครองสิทธิ์ ตามหลักมนุษยชน</t>
  </si>
  <si>
    <t>คุ้มครองสิทธิ์ ตามหลักมนุษยชนใน</t>
  </si>
  <si>
    <t xml:space="preserve"> ในกระบวนการยุติธรรม </t>
  </si>
  <si>
    <t>กระบวนการยุติธรรม</t>
  </si>
  <si>
    <t>"</t>
  </si>
  <si>
    <r>
      <rPr>
        <b/>
        <sz val="16"/>
        <color theme="1"/>
        <rFont val="Angsana New"/>
        <family val="1"/>
      </rPr>
      <t>โครงการ:</t>
    </r>
    <r>
      <rPr>
        <sz val="16"/>
        <color theme="1"/>
        <rFont val="Angsana New"/>
        <family val="1"/>
      </rPr>
      <t xml:space="preserve"> ตำรวจชุมชนสัมพันธ์ (ชมส.)</t>
    </r>
  </si>
  <si>
    <t>สร้างโครงข่ายชุมชนจากแกนนำหมู่บ้าน ตำรวจอาสาหรืออาสาสมัครที่ช่วยเหลือชุมชน</t>
  </si>
  <si>
    <t>จำนวนอาสาสมัครตำรวจชมส. ร่วมปฏิบัติงานกับเจ้าหน้าที่ตำรวจไม่น้อยกว่า ร้อยละ 80</t>
  </si>
  <si>
    <r>
      <rPr>
        <b/>
        <sz val="16"/>
        <color theme="1"/>
        <rFont val="Angsana New"/>
        <family val="1"/>
      </rPr>
      <t>โครงการ:</t>
    </r>
    <r>
      <rPr>
        <sz val="16"/>
        <color theme="1"/>
        <rFont val="Angsana New"/>
        <family val="1"/>
      </rPr>
      <t xml:space="preserve"> เพิ่มประสิทธิภาพการป้องกันปราบปรามอาชญากรรม (ไล่ล่า)</t>
    </r>
  </si>
  <si>
    <t>จัดกำลังตำรวจ(ชุดไล่ลา)ปฏิบัติหน้าที่ตามจุดที่มีประชาชนมาท่องเที่ยว</t>
  </si>
  <si>
    <r>
      <rPr>
        <b/>
        <sz val="16"/>
        <color theme="1"/>
        <rFont val="Angsana New"/>
        <family val="1"/>
      </rPr>
      <t>โครงการ:</t>
    </r>
    <r>
      <rPr>
        <sz val="16"/>
        <color theme="1"/>
        <rFont val="Angsana New"/>
        <family val="1"/>
      </rPr>
      <t xml:space="preserve"> สลายโครงสร้างเครือข่ายผู้มีอิทธิพลที่เกี่ยวข้องกับยาเสพพติด</t>
    </r>
  </si>
  <si>
    <t>ปราบปรามและบังคับใช้กฎหมายในการทำลายโครงสร้างการค้ายาเสพติด กลุ่มผู้มีอิทธิพลผู้อยู้เบื้องหลัง</t>
  </si>
  <si>
    <t>ดำเนินการยึด อายัด ทรัพย์สิน ของเครือข่ายยาเสพติด</t>
  </si>
  <si>
    <t>สกัดกั้นและปราบปรามเครือข่ายการค้ายาเสพติดในประเทศและอาชญากรรมข้ามชาติ</t>
  </si>
  <si>
    <t>สามารถปราบปรามทำลายเครือข่ายการค้ายาเสพติดรายสำคัญ</t>
  </si>
  <si>
    <t>หก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</si>
</sst>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b/>
      <sz val="16"/>
      <color theme="0"/>
      <name val="Angsana New"/>
      <family val="1"/>
    </font>
    <font>
      <b/>
      <sz val="15"/>
      <color theme="0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sz val="15"/>
      <color rgb="FF00B050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5"/>
      <color rgb="FF000000"/>
      <name val="Angsana New"/>
      <family val="1"/>
    </font>
    <font>
      <sz val="11"/>
      <color theme="0"/>
      <name val="Angsana New"/>
      <family val="1"/>
    </font>
    <font>
      <b/>
      <sz val="15"/>
      <color theme="1"/>
      <name val="Angsana New"/>
      <family val="1"/>
    </font>
    <font>
      <sz val="16"/>
      <color theme="0"/>
      <name val="Angsana New"/>
      <family val="1"/>
    </font>
    <font>
      <b/>
      <sz val="18"/>
      <color theme="1"/>
      <name val="Angsana New"/>
      <family val="1"/>
    </font>
    <font>
      <b/>
      <sz val="13"/>
      <color theme="1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rgb="FF00000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3" fontId="7" fillId="2" borderId="5" xfId="0" applyNumberFormat="1" applyFont="1" applyFill="1" applyBorder="1" applyAlignment="1">
      <alignment horizontal="right"/>
    </xf>
    <xf numFmtId="4" fontId="7" fillId="0" borderId="8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vertical="top"/>
    </xf>
    <xf numFmtId="3" fontId="7" fillId="2" borderId="11" xfId="0" applyNumberFormat="1" applyFont="1" applyFill="1" applyBorder="1" applyAlignment="1">
      <alignment horizontal="right"/>
    </xf>
    <xf numFmtId="4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right"/>
    </xf>
    <xf numFmtId="4" fontId="7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3" fontId="8" fillId="0" borderId="1" xfId="1" applyNumberFormat="1" applyFont="1" applyBorder="1" applyAlignment="1">
      <alignment vertical="top"/>
    </xf>
    <xf numFmtId="3" fontId="8" fillId="2" borderId="10" xfId="0" applyNumberFormat="1" applyFont="1" applyFill="1" applyBorder="1" applyAlignment="1">
      <alignment horizontal="right" vertical="top"/>
    </xf>
    <xf numFmtId="4" fontId="8" fillId="0" borderId="1" xfId="0" applyNumberFormat="1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8" fillId="0" borderId="8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7" fillId="6" borderId="1" xfId="0" applyFont="1" applyFill="1" applyBorder="1" applyAlignment="1">
      <alignment vertical="top"/>
    </xf>
    <xf numFmtId="0" fontId="6" fillId="6" borderId="9" xfId="0" applyFont="1" applyFill="1" applyBorder="1" applyAlignment="1">
      <alignment vertical="top"/>
    </xf>
    <xf numFmtId="0" fontId="10" fillId="6" borderId="1" xfId="0" applyFont="1" applyFill="1" applyBorder="1" applyAlignment="1">
      <alignment horizontal="center" vertical="top"/>
    </xf>
    <xf numFmtId="3" fontId="6" fillId="6" borderId="10" xfId="0" applyNumberFormat="1" applyFont="1" applyFill="1" applyBorder="1" applyAlignment="1">
      <alignment horizontal="right" vertical="top" wrapText="1"/>
    </xf>
    <xf numFmtId="4" fontId="7" fillId="6" borderId="1" xfId="0" applyNumberFormat="1" applyFont="1" applyFill="1" applyBorder="1" applyAlignment="1">
      <alignment vertical="top"/>
    </xf>
    <xf numFmtId="0" fontId="7" fillId="6" borderId="9" xfId="0" applyFont="1" applyFill="1" applyBorder="1" applyAlignment="1">
      <alignment horizontal="center" vertical="top"/>
    </xf>
    <xf numFmtId="3" fontId="7" fillId="0" borderId="1" xfId="0" applyNumberFormat="1" applyFont="1" applyBorder="1" applyAlignment="1">
      <alignment vertical="top"/>
    </xf>
    <xf numFmtId="3" fontId="7" fillId="2" borderId="10" xfId="0" applyNumberFormat="1" applyFont="1" applyFill="1" applyBorder="1" applyAlignment="1">
      <alignment horizontal="right" vertical="top"/>
    </xf>
    <xf numFmtId="4" fontId="7" fillId="0" borderId="1" xfId="0" applyNumberFormat="1" applyFont="1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1" fillId="0" borderId="4" xfId="0" applyFont="1" applyBorder="1" applyAlignment="1">
      <alignment horizontal="center" vertical="top"/>
    </xf>
    <xf numFmtId="3" fontId="7" fillId="0" borderId="0" xfId="0" applyNumberFormat="1" applyFont="1" applyAlignment="1">
      <alignment vertical="top"/>
    </xf>
    <xf numFmtId="3" fontId="7" fillId="2" borderId="4" xfId="0" applyNumberFormat="1" applyFont="1" applyFill="1" applyBorder="1" applyAlignment="1">
      <alignment horizontal="right" vertical="top"/>
    </xf>
    <xf numFmtId="4" fontId="7" fillId="0" borderId="4" xfId="0" applyNumberFormat="1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8" fillId="4" borderId="1" xfId="0" applyFont="1" applyFill="1" applyBorder="1" applyAlignment="1">
      <alignment vertical="top"/>
    </xf>
    <xf numFmtId="0" fontId="12" fillId="4" borderId="0" xfId="0" applyFont="1" applyFill="1" applyAlignment="1">
      <alignment horizontal="center" vertical="top"/>
    </xf>
    <xf numFmtId="3" fontId="8" fillId="4" borderId="1" xfId="1" applyNumberFormat="1" applyFont="1" applyFill="1" applyBorder="1" applyAlignment="1">
      <alignment vertical="top"/>
    </xf>
    <xf numFmtId="3" fontId="8" fillId="4" borderId="10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top"/>
    </xf>
    <xf numFmtId="0" fontId="8" fillId="4" borderId="15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8" fillId="4" borderId="4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0" fontId="13" fillId="3" borderId="16" xfId="0" applyFont="1" applyFill="1" applyBorder="1"/>
    <xf numFmtId="0" fontId="14" fillId="0" borderId="6" xfId="0" applyFont="1" applyBorder="1"/>
    <xf numFmtId="0" fontId="4" fillId="0" borderId="6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0" fontId="13" fillId="0" borderId="15" xfId="0" applyFont="1" applyBorder="1"/>
    <xf numFmtId="0" fontId="8" fillId="0" borderId="14" xfId="0" applyFont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vertical="top"/>
    </xf>
    <xf numFmtId="0" fontId="8" fillId="0" borderId="15" xfId="0" applyFont="1" applyBorder="1" applyAlignment="1">
      <alignment horizontal="center" vertical="top"/>
    </xf>
    <xf numFmtId="0" fontId="8" fillId="0" borderId="14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3" fontId="8" fillId="0" borderId="8" xfId="1" applyNumberFormat="1" applyFont="1" applyBorder="1" applyAlignment="1">
      <alignment vertical="top"/>
    </xf>
    <xf numFmtId="3" fontId="8" fillId="2" borderId="5" xfId="0" applyNumberFormat="1" applyFont="1" applyFill="1" applyBorder="1" applyAlignment="1">
      <alignment horizontal="right" vertical="top"/>
    </xf>
    <xf numFmtId="4" fontId="8" fillId="0" borderId="8" xfId="0" applyNumberFormat="1" applyFont="1" applyBorder="1" applyAlignment="1">
      <alignment vertical="top"/>
    </xf>
    <xf numFmtId="0" fontId="8" fillId="0" borderId="17" xfId="0" applyFont="1" applyBorder="1" applyAlignment="1">
      <alignment horizontal="center" vertical="top"/>
    </xf>
    <xf numFmtId="0" fontId="5" fillId="5" borderId="13" xfId="0" applyFont="1" applyFill="1" applyBorder="1"/>
    <xf numFmtId="2" fontId="3" fillId="3" borderId="10" xfId="0" applyNumberFormat="1" applyFont="1" applyFill="1" applyBorder="1" applyAlignment="1">
      <alignment horizontal="right"/>
    </xf>
    <xf numFmtId="3" fontId="15" fillId="5" borderId="13" xfId="0" applyNumberFormat="1" applyFont="1" applyFill="1" applyBorder="1"/>
    <xf numFmtId="0" fontId="6" fillId="0" borderId="13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" fillId="3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top"/>
    </xf>
    <xf numFmtId="0" fontId="7" fillId="0" borderId="6" xfId="0" applyFont="1" applyBorder="1"/>
    <xf numFmtId="0" fontId="7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wrapText="1"/>
    </xf>
    <xf numFmtId="3" fontId="18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22" xfId="0" applyFont="1" applyBorder="1"/>
    <xf numFmtId="0" fontId="19" fillId="2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wrapText="1"/>
    </xf>
    <xf numFmtId="0" fontId="7" fillId="0" borderId="23" xfId="0" applyFont="1" applyBorder="1" applyAlignment="1">
      <alignment vertical="top"/>
    </xf>
    <xf numFmtId="0" fontId="7" fillId="0" borderId="5" xfId="0" applyFont="1" applyBorder="1" applyAlignment="1">
      <alignment horizontal="center" vertical="top" wrapText="1"/>
    </xf>
    <xf numFmtId="3" fontId="7" fillId="0" borderId="1" xfId="1" applyNumberFormat="1" applyFont="1" applyBorder="1" applyAlignment="1">
      <alignment vertical="top"/>
    </xf>
    <xf numFmtId="3" fontId="18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3" fontId="7" fillId="0" borderId="8" xfId="1" applyNumberFormat="1" applyFont="1" applyBorder="1" applyAlignment="1">
      <alignment vertical="top"/>
    </xf>
    <xf numFmtId="3" fontId="18" fillId="0" borderId="8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3" fontId="19" fillId="7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3" fontId="18" fillId="0" borderId="8" xfId="0" applyNumberFormat="1" applyFont="1" applyBorder="1" applyAlignment="1">
      <alignment horizontal="center" vertical="center"/>
    </xf>
    <xf numFmtId="0" fontId="5" fillId="2" borderId="0" xfId="0" applyFont="1" applyFill="1"/>
    <xf numFmtId="0" fontId="7" fillId="0" borderId="26" xfId="0" applyFont="1" applyBorder="1" applyAlignment="1">
      <alignment horizontal="center"/>
    </xf>
    <xf numFmtId="0" fontId="6" fillId="8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3" fontId="7" fillId="4" borderId="1" xfId="1" applyNumberFormat="1" applyFont="1" applyFill="1" applyBorder="1" applyAlignment="1">
      <alignment vertical="center"/>
    </xf>
    <xf numFmtId="3" fontId="18" fillId="4" borderId="4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3" fontId="18" fillId="4" borderId="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center"/>
    </xf>
    <xf numFmtId="0" fontId="3" fillId="7" borderId="9" xfId="0" applyFont="1" applyFill="1" applyBorder="1" applyAlignment="1">
      <alignment horizontal="center" vertical="center"/>
    </xf>
    <xf numFmtId="0" fontId="15" fillId="7" borderId="1" xfId="0" applyFont="1" applyFill="1" applyBorder="1"/>
    <xf numFmtId="0" fontId="18" fillId="7" borderId="1" xfId="0" applyFont="1" applyFill="1" applyBorder="1"/>
    <xf numFmtId="0" fontId="15" fillId="7" borderId="4" xfId="0" applyFont="1" applyFill="1" applyBorder="1"/>
    <xf numFmtId="0" fontId="6" fillId="0" borderId="28" xfId="0" applyFont="1" applyBorder="1" applyAlignment="1">
      <alignment horizontal="center"/>
    </xf>
    <xf numFmtId="0" fontId="6" fillId="0" borderId="11" xfId="0" applyFont="1" applyBorder="1"/>
    <xf numFmtId="0" fontId="7" fillId="0" borderId="11" xfId="0" applyFont="1" applyBorder="1"/>
    <xf numFmtId="0" fontId="20" fillId="0" borderId="11" xfId="0" applyFont="1" applyBorder="1"/>
    <xf numFmtId="0" fontId="18" fillId="0" borderId="11" xfId="0" applyFont="1" applyBorder="1"/>
    <xf numFmtId="0" fontId="5" fillId="0" borderId="13" xfId="0" applyFont="1" applyBorder="1" applyAlignment="1">
      <alignment horizontal="center"/>
    </xf>
    <xf numFmtId="0" fontId="7" fillId="0" borderId="14" xfId="0" applyFont="1" applyBorder="1" applyAlignment="1">
      <alignment vertical="top"/>
    </xf>
    <xf numFmtId="0" fontId="7" fillId="0" borderId="13" xfId="0" applyFont="1" applyBorder="1" applyAlignment="1">
      <alignment horizontal="center" vertical="top" wrapText="1"/>
    </xf>
    <xf numFmtId="3" fontId="18" fillId="0" borderId="13" xfId="0" applyNumberFormat="1" applyFont="1" applyBorder="1" applyAlignment="1">
      <alignment horizontal="center" vertical="top"/>
    </xf>
    <xf numFmtId="3" fontId="18" fillId="0" borderId="29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/>
    <xf numFmtId="0" fontId="18" fillId="7" borderId="10" xfId="0" applyFont="1" applyFill="1" applyBorder="1"/>
    <xf numFmtId="0" fontId="15" fillId="7" borderId="13" xfId="0" applyFont="1" applyFill="1" applyBorder="1"/>
    <xf numFmtId="0" fontId="15" fillId="7" borderId="2" xfId="0" applyFont="1" applyFill="1" applyBorder="1"/>
  </cellXfs>
  <cellStyles count="2">
    <cellStyle name="Comma" xfId="1" xr:uid="{B7F4B394-AA5B-47BA-A1F2-C4D17862E042}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79375</xdr:rowOff>
    </xdr:from>
    <xdr:to>
      <xdr:col>8</xdr:col>
      <xdr:colOff>650875</xdr:colOff>
      <xdr:row>46</xdr:row>
      <xdr:rowOff>83776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3FCE816-6986-4D05-32B6-8A43271C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79375"/>
          <a:ext cx="6096000" cy="8037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426506</xdr:colOff>
      <xdr:row>6</xdr:row>
      <xdr:rowOff>152400</xdr:rowOff>
    </xdr:from>
    <xdr:to>
      <xdr:col>3</xdr:col>
      <xdr:colOff>426506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87E9471-6B6B-4C95-8735-0C5AB47E1E4E}"/>
            </a:ext>
          </a:extLst>
        </xdr:cNvPr>
        <xdr:cNvCxnSpPr/>
      </xdr:nvCxnSpPr>
      <xdr:spPr>
        <a:xfrm>
          <a:off x="6617756" y="183832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31751</xdr:colOff>
      <xdr:row>32</xdr:row>
      <xdr:rowOff>52917</xdr:rowOff>
    </xdr:from>
    <xdr:to>
      <xdr:col>8</xdr:col>
      <xdr:colOff>485776</xdr:colOff>
      <xdr:row>39</xdr:row>
      <xdr:rowOff>63500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02423B3-2A57-4208-BE12-1680C00DD1A2}"/>
            </a:ext>
          </a:extLst>
        </xdr:cNvPr>
        <xdr:cNvSpPr txBox="1"/>
      </xdr:nvSpPr>
      <xdr:spPr>
        <a:xfrm>
          <a:off x="6223001" y="13740342"/>
          <a:ext cx="3159125" cy="147743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9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ชนันท์  เปรมปลื้มจิตต์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ผกก.สภ.พระอินทร์ราชา</a:t>
          </a:r>
        </a:p>
      </xdr:txBody>
    </xdr:sp>
    <xdr:clientData/>
  </xdr:twoCellAnchor>
  <xdr:twoCellAnchor>
    <xdr:from>
      <xdr:col>1</xdr:col>
      <xdr:colOff>941916</xdr:colOff>
      <xdr:row>33</xdr:row>
      <xdr:rowOff>169334</xdr:rowOff>
    </xdr:from>
    <xdr:to>
      <xdr:col>2</xdr:col>
      <xdr:colOff>391582</xdr:colOff>
      <xdr:row>39</xdr:row>
      <xdr:rowOff>116417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3937F30-56B9-4961-8517-099ACEB93808}"/>
            </a:ext>
          </a:extLst>
        </xdr:cNvPr>
        <xdr:cNvSpPr txBox="1"/>
      </xdr:nvSpPr>
      <xdr:spPr>
        <a:xfrm>
          <a:off x="1256241" y="14066309"/>
          <a:ext cx="2583391" cy="12043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อนุชา  ชาบัวน้อย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สว.อก.สภ.พระอินทร์ราชา</a:t>
          </a:r>
        </a:p>
      </xdr:txBody>
    </xdr:sp>
    <xdr:clientData/>
  </xdr:twoCellAnchor>
  <xdr:twoCellAnchor editAs="oneCell">
    <xdr:from>
      <xdr:col>1</xdr:col>
      <xdr:colOff>1957917</xdr:colOff>
      <xdr:row>32</xdr:row>
      <xdr:rowOff>45840</xdr:rowOff>
    </xdr:from>
    <xdr:to>
      <xdr:col>1</xdr:col>
      <xdr:colOff>2921000</xdr:colOff>
      <xdr:row>35</xdr:row>
      <xdr:rowOff>3809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6E9C886-C289-47D1-A0DF-795573C97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956" b="92124" l="2553" r="100000">
                      <a14:foregroundMark x1="25965" y1="55310" x2="25965" y2="55310"/>
                      <a14:foregroundMark x1="37173" y1="61416" x2="37173" y2="61416"/>
                      <a14:foregroundMark x1="83001" y1="17168" x2="83001" y2="171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2242" y="13733265"/>
          <a:ext cx="963083" cy="586619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33</xdr:row>
      <xdr:rowOff>1</xdr:rowOff>
    </xdr:from>
    <xdr:to>
      <xdr:col>7</xdr:col>
      <xdr:colOff>62229</xdr:colOff>
      <xdr:row>36</xdr:row>
      <xdr:rowOff>10796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556EE897-F28C-4DE5-882F-FE9AF3225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8608" y="13896976"/>
          <a:ext cx="1451821" cy="6394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5</xdr:row>
      <xdr:rowOff>116417</xdr:rowOff>
    </xdr:from>
    <xdr:to>
      <xdr:col>3</xdr:col>
      <xdr:colOff>571500</xdr:colOff>
      <xdr:row>7</xdr:row>
      <xdr:rowOff>95250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69CC2E76-29D2-1632-E467-87F51737FBF4}"/>
            </a:ext>
          </a:extLst>
        </xdr:cNvPr>
        <xdr:cNvCxnSpPr/>
      </xdr:nvCxnSpPr>
      <xdr:spPr>
        <a:xfrm>
          <a:off x="5397500" y="15875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433917</xdr:colOff>
      <xdr:row>5</xdr:row>
      <xdr:rowOff>116418</xdr:rowOff>
    </xdr:from>
    <xdr:to>
      <xdr:col>4</xdr:col>
      <xdr:colOff>433917</xdr:colOff>
      <xdr:row>7</xdr:row>
      <xdr:rowOff>95251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E91FDACA-A15C-4B81-BBBE-4EA1CFE4375A}"/>
            </a:ext>
          </a:extLst>
        </xdr:cNvPr>
        <xdr:cNvCxnSpPr/>
      </xdr:nvCxnSpPr>
      <xdr:spPr>
        <a:xfrm>
          <a:off x="6371167" y="1587501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402167</xdr:colOff>
      <xdr:row>5</xdr:row>
      <xdr:rowOff>116417</xdr:rowOff>
    </xdr:from>
    <xdr:to>
      <xdr:col>5</xdr:col>
      <xdr:colOff>402167</xdr:colOff>
      <xdr:row>7</xdr:row>
      <xdr:rowOff>95250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4CFA7CF7-9757-4EA2-870F-09DBF233A173}"/>
            </a:ext>
          </a:extLst>
        </xdr:cNvPr>
        <xdr:cNvCxnSpPr/>
      </xdr:nvCxnSpPr>
      <xdr:spPr>
        <a:xfrm>
          <a:off x="7228417" y="15875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31</xdr:row>
      <xdr:rowOff>52916</xdr:rowOff>
    </xdr:from>
    <xdr:to>
      <xdr:col>5</xdr:col>
      <xdr:colOff>709083</xdr:colOff>
      <xdr:row>38</xdr:row>
      <xdr:rowOff>84666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B5C43A-1ABF-4B95-995E-ED5C918C915A}"/>
            </a:ext>
          </a:extLst>
        </xdr:cNvPr>
        <xdr:cNvSpPr txBox="1"/>
      </xdr:nvSpPr>
      <xdr:spPr>
        <a:xfrm>
          <a:off x="5566833" y="12022666"/>
          <a:ext cx="2677583" cy="151341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9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ชนันท์  เปรมปลื้มจิตต์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ผกก.สภ.พระอินทร์ราชา</a:t>
          </a:r>
        </a:p>
      </xdr:txBody>
    </xdr:sp>
    <xdr:clientData/>
  </xdr:twoCellAnchor>
  <xdr:twoCellAnchor>
    <xdr:from>
      <xdr:col>1</xdr:col>
      <xdr:colOff>1010706</xdr:colOff>
      <xdr:row>33</xdr:row>
      <xdr:rowOff>71059</xdr:rowOff>
    </xdr:from>
    <xdr:to>
      <xdr:col>2</xdr:col>
      <xdr:colOff>492123</xdr:colOff>
      <xdr:row>38</xdr:row>
      <xdr:rowOff>84666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03D418CB-2F0D-4EB2-A203-2A60F40FFC66}"/>
            </a:ext>
          </a:extLst>
        </xdr:cNvPr>
        <xdr:cNvSpPr txBox="1"/>
      </xdr:nvSpPr>
      <xdr:spPr>
        <a:xfrm>
          <a:off x="1349373" y="12464142"/>
          <a:ext cx="2582333" cy="107194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อนุชา  ชาบัวน้อย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สว.อก.สภ.พระอินทร์ราชา</a:t>
          </a:r>
        </a:p>
      </xdr:txBody>
    </xdr:sp>
    <xdr:clientData/>
  </xdr:twoCellAnchor>
  <xdr:twoCellAnchor editAs="oneCell">
    <xdr:from>
      <xdr:col>3</xdr:col>
      <xdr:colOff>899585</xdr:colOff>
      <xdr:row>31</xdr:row>
      <xdr:rowOff>31750</xdr:rowOff>
    </xdr:from>
    <xdr:to>
      <xdr:col>5</xdr:col>
      <xdr:colOff>295065</xdr:colOff>
      <xdr:row>34</xdr:row>
      <xdr:rowOff>42545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5585A31-6644-4F5D-A7BC-FCD23901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168" y="12075583"/>
          <a:ext cx="1459230" cy="645795"/>
        </a:xfrm>
        <a:prstGeom prst="rect">
          <a:avLst/>
        </a:prstGeom>
      </xdr:spPr>
    </xdr:pic>
    <xdr:clientData/>
  </xdr:twoCellAnchor>
  <xdr:twoCellAnchor editAs="oneCell">
    <xdr:from>
      <xdr:col>1</xdr:col>
      <xdr:colOff>1968499</xdr:colOff>
      <xdr:row>32</xdr:row>
      <xdr:rowOff>1</xdr:rowOff>
    </xdr:from>
    <xdr:to>
      <xdr:col>1</xdr:col>
      <xdr:colOff>2931582</xdr:colOff>
      <xdr:row>34</xdr:row>
      <xdr:rowOff>169637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FB7F147-3980-4165-9AE0-D403FD3BA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956" b="92124" l="2553" r="100000">
                      <a14:foregroundMark x1="25965" y1="55310" x2="25965" y2="55310"/>
                      <a14:foregroundMark x1="37173" y1="61416" x2="37173" y2="61416"/>
                      <a14:foregroundMark x1="83001" y1="17168" x2="83001" y2="171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7166" y="12255501"/>
          <a:ext cx="963083" cy="592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D788-2E75-4414-892F-EFCE9398500B}">
  <dimension ref="N31"/>
  <sheetViews>
    <sheetView view="pageBreakPreview" zoomScale="60" zoomScaleNormal="100" workbookViewId="0">
      <selection activeCell="U31" sqref="U31"/>
    </sheetView>
  </sheetViews>
  <sheetFormatPr defaultRowHeight="14.25" x14ac:dyDescent="0.2"/>
  <sheetData>
    <row r="31" spans="14:14" x14ac:dyDescent="0.2">
      <c r="N31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A443-B51D-428B-B6B0-D03A750C0056}">
  <dimension ref="A1:Q32"/>
  <sheetViews>
    <sheetView view="pageBreakPreview" topLeftCell="A9" zoomScale="60" zoomScaleNormal="100" workbookViewId="0">
      <selection activeCell="D57" sqref="D57"/>
    </sheetView>
  </sheetViews>
  <sheetFormatPr defaultRowHeight="16.5" x14ac:dyDescent="0.35"/>
  <cols>
    <col min="1" max="1" width="4.125" style="2" customWidth="1"/>
    <col min="2" max="2" width="41.125" style="2" customWidth="1"/>
    <col min="3" max="3" width="36" style="2" customWidth="1"/>
    <col min="4" max="4" width="10.125" style="2" customWidth="1"/>
    <col min="5" max="5" width="6.625" style="2" customWidth="1"/>
    <col min="6" max="6" width="7.375" style="2" customWidth="1"/>
    <col min="7" max="7" width="5.625" style="2" customWidth="1"/>
    <col min="8" max="8" width="5.75" style="2" customWidth="1"/>
    <col min="9" max="9" width="12" style="2" customWidth="1"/>
    <col min="10" max="10" width="29.375" style="2" customWidth="1"/>
    <col min="11" max="16384" width="9" style="2"/>
  </cols>
  <sheetData>
    <row r="1" spans="1:10" ht="26.25" x14ac:dyDescent="0.55000000000000004">
      <c r="A1" s="94" t="s">
        <v>51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6.25" x14ac:dyDescent="0.55000000000000004">
      <c r="A2" s="94" t="s">
        <v>52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6.25" x14ac:dyDescent="0.55000000000000004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3.25" x14ac:dyDescent="0.35">
      <c r="A4" s="95" t="s">
        <v>0</v>
      </c>
      <c r="B4" s="96" t="s">
        <v>54</v>
      </c>
      <c r="C4" s="96" t="s">
        <v>55</v>
      </c>
      <c r="D4" s="93" t="s">
        <v>56</v>
      </c>
      <c r="E4" s="97"/>
      <c r="F4" s="97"/>
      <c r="G4" s="97"/>
      <c r="H4" s="98"/>
      <c r="I4" s="96" t="s">
        <v>57</v>
      </c>
      <c r="J4" s="96" t="s">
        <v>58</v>
      </c>
    </row>
    <row r="5" spans="1:10" x14ac:dyDescent="0.35">
      <c r="A5" s="95"/>
      <c r="B5" s="99"/>
      <c r="C5" s="99"/>
      <c r="D5" s="100" t="s">
        <v>59</v>
      </c>
      <c r="E5" s="101" t="s">
        <v>60</v>
      </c>
      <c r="F5" s="102" t="s">
        <v>61</v>
      </c>
      <c r="G5" s="100" t="s">
        <v>62</v>
      </c>
      <c r="H5" s="100" t="s">
        <v>63</v>
      </c>
      <c r="I5" s="99"/>
      <c r="J5" s="99"/>
    </row>
    <row r="6" spans="1:10" x14ac:dyDescent="0.35">
      <c r="A6" s="103"/>
      <c r="B6" s="99"/>
      <c r="C6" s="104"/>
      <c r="D6" s="105"/>
      <c r="E6" s="101"/>
      <c r="F6" s="102"/>
      <c r="G6" s="100"/>
      <c r="H6" s="100"/>
      <c r="I6" s="99"/>
      <c r="J6" s="99"/>
    </row>
    <row r="7" spans="1:10" ht="23.25" x14ac:dyDescent="0.5">
      <c r="A7" s="106">
        <v>1</v>
      </c>
      <c r="B7" s="107" t="s">
        <v>17</v>
      </c>
      <c r="C7" s="108" t="s">
        <v>64</v>
      </c>
      <c r="D7" s="109"/>
      <c r="E7" s="110" t="s">
        <v>65</v>
      </c>
      <c r="F7" s="110" t="s">
        <v>65</v>
      </c>
      <c r="G7" s="110" t="s">
        <v>65</v>
      </c>
      <c r="H7" s="110" t="s">
        <v>65</v>
      </c>
      <c r="I7" s="111" t="s">
        <v>66</v>
      </c>
      <c r="J7" s="112" t="s">
        <v>67</v>
      </c>
    </row>
    <row r="8" spans="1:10" ht="23.25" x14ac:dyDescent="0.5">
      <c r="A8" s="106"/>
      <c r="B8" s="113" t="s">
        <v>18</v>
      </c>
      <c r="C8" s="108" t="s">
        <v>68</v>
      </c>
      <c r="D8" s="109"/>
      <c r="E8" s="114"/>
      <c r="F8" s="114"/>
      <c r="G8" s="114"/>
      <c r="H8" s="114"/>
      <c r="I8" s="115"/>
      <c r="J8" s="116" t="s">
        <v>69</v>
      </c>
    </row>
    <row r="9" spans="1:10" ht="23.25" x14ac:dyDescent="0.5">
      <c r="A9" s="106"/>
      <c r="B9" s="117" t="s">
        <v>19</v>
      </c>
      <c r="C9" s="108"/>
      <c r="D9" s="109"/>
      <c r="E9" s="118"/>
      <c r="F9" s="118"/>
      <c r="G9" s="118"/>
      <c r="H9" s="118"/>
      <c r="I9" s="115"/>
      <c r="J9" s="116" t="s">
        <v>70</v>
      </c>
    </row>
    <row r="10" spans="1:10" ht="46.5" x14ac:dyDescent="0.35">
      <c r="A10" s="106"/>
      <c r="B10" s="119" t="s">
        <v>71</v>
      </c>
      <c r="C10" s="120" t="s">
        <v>72</v>
      </c>
      <c r="D10" s="121">
        <v>458000</v>
      </c>
      <c r="E10" s="122" t="s">
        <v>65</v>
      </c>
      <c r="F10" s="122" t="s">
        <v>65</v>
      </c>
      <c r="G10" s="122" t="s">
        <v>65</v>
      </c>
      <c r="H10" s="122" t="s">
        <v>65</v>
      </c>
      <c r="I10" s="115"/>
      <c r="J10" s="123" t="s">
        <v>33</v>
      </c>
    </row>
    <row r="11" spans="1:10" ht="46.5" x14ac:dyDescent="0.35">
      <c r="A11" s="106"/>
      <c r="B11" s="22" t="s">
        <v>9</v>
      </c>
      <c r="C11" s="123" t="s">
        <v>73</v>
      </c>
      <c r="D11" s="121">
        <v>60600</v>
      </c>
      <c r="E11" s="122" t="s">
        <v>65</v>
      </c>
      <c r="F11" s="122" t="s">
        <v>65</v>
      </c>
      <c r="G11" s="122" t="s">
        <v>65</v>
      </c>
      <c r="H11" s="122" t="s">
        <v>65</v>
      </c>
      <c r="I11" s="115"/>
      <c r="J11" s="124" t="s">
        <v>34</v>
      </c>
    </row>
    <row r="12" spans="1:10" ht="46.5" x14ac:dyDescent="0.35">
      <c r="A12" s="106"/>
      <c r="B12" s="22" t="s">
        <v>10</v>
      </c>
      <c r="C12" s="123" t="s">
        <v>74</v>
      </c>
      <c r="D12" s="121">
        <v>10100</v>
      </c>
      <c r="E12" s="122" t="s">
        <v>65</v>
      </c>
      <c r="F12" s="122" t="s">
        <v>65</v>
      </c>
      <c r="G12" s="122" t="s">
        <v>65</v>
      </c>
      <c r="H12" s="122" t="s">
        <v>65</v>
      </c>
      <c r="I12" s="115"/>
      <c r="J12" s="123" t="s">
        <v>35</v>
      </c>
    </row>
    <row r="13" spans="1:10" ht="46.5" x14ac:dyDescent="0.35">
      <c r="A13" s="106"/>
      <c r="B13" s="22" t="s">
        <v>11</v>
      </c>
      <c r="C13" s="123" t="s">
        <v>75</v>
      </c>
      <c r="D13" s="121">
        <v>18300</v>
      </c>
      <c r="E13" s="122" t="s">
        <v>65</v>
      </c>
      <c r="F13" s="122" t="s">
        <v>65</v>
      </c>
      <c r="G13" s="122" t="s">
        <v>65</v>
      </c>
      <c r="H13" s="122" t="s">
        <v>65</v>
      </c>
      <c r="I13" s="115"/>
      <c r="J13" s="123" t="s">
        <v>36</v>
      </c>
    </row>
    <row r="14" spans="1:10" ht="46.5" x14ac:dyDescent="0.35">
      <c r="A14" s="125"/>
      <c r="B14" s="126" t="s">
        <v>12</v>
      </c>
      <c r="C14" s="124" t="s">
        <v>76</v>
      </c>
      <c r="D14" s="127">
        <v>3900</v>
      </c>
      <c r="E14" s="128" t="s">
        <v>65</v>
      </c>
      <c r="F14" s="128" t="s">
        <v>65</v>
      </c>
      <c r="G14" s="128" t="s">
        <v>65</v>
      </c>
      <c r="H14" s="128" t="s">
        <v>65</v>
      </c>
      <c r="I14" s="115"/>
      <c r="J14" s="123" t="s">
        <v>77</v>
      </c>
    </row>
    <row r="15" spans="1:10" ht="69.75" x14ac:dyDescent="0.35">
      <c r="A15" s="129"/>
      <c r="B15" s="130" t="s">
        <v>78</v>
      </c>
      <c r="C15" s="123" t="s">
        <v>79</v>
      </c>
      <c r="D15" s="121">
        <v>605500</v>
      </c>
      <c r="E15" s="122" t="s">
        <v>65</v>
      </c>
      <c r="F15" s="122" t="s">
        <v>65</v>
      </c>
      <c r="G15" s="122" t="s">
        <v>65</v>
      </c>
      <c r="H15" s="122" t="s">
        <v>65</v>
      </c>
      <c r="I15" s="115"/>
      <c r="J15" s="123" t="s">
        <v>80</v>
      </c>
    </row>
    <row r="16" spans="1:10" ht="46.5" x14ac:dyDescent="0.35">
      <c r="A16" s="129"/>
      <c r="B16" s="16" t="s">
        <v>14</v>
      </c>
      <c r="C16" s="123" t="s">
        <v>76</v>
      </c>
      <c r="D16" s="121">
        <v>2800</v>
      </c>
      <c r="E16" s="122" t="s">
        <v>65</v>
      </c>
      <c r="F16" s="122" t="s">
        <v>65</v>
      </c>
      <c r="G16" s="122" t="s">
        <v>65</v>
      </c>
      <c r="H16" s="122" t="s">
        <v>65</v>
      </c>
      <c r="I16" s="115"/>
      <c r="J16" s="123" t="s">
        <v>77</v>
      </c>
    </row>
    <row r="17" spans="1:17" ht="46.5" x14ac:dyDescent="0.35">
      <c r="A17" s="129"/>
      <c r="B17" s="16" t="s">
        <v>15</v>
      </c>
      <c r="C17" s="123" t="s">
        <v>81</v>
      </c>
      <c r="D17" s="121">
        <v>22400</v>
      </c>
      <c r="E17" s="122" t="s">
        <v>65</v>
      </c>
      <c r="F17" s="122" t="s">
        <v>65</v>
      </c>
      <c r="G17" s="122" t="s">
        <v>65</v>
      </c>
      <c r="H17" s="122" t="s">
        <v>65</v>
      </c>
      <c r="I17" s="115"/>
      <c r="J17" s="123" t="s">
        <v>38</v>
      </c>
    </row>
    <row r="18" spans="1:17" ht="23.25" x14ac:dyDescent="0.35">
      <c r="A18" s="129"/>
      <c r="B18" s="131" t="s">
        <v>7</v>
      </c>
      <c r="C18" s="132"/>
      <c r="D18" s="133">
        <f>SUM(D10:D17)</f>
        <v>1181600</v>
      </c>
      <c r="E18" s="134" t="s">
        <v>65</v>
      </c>
      <c r="F18" s="134" t="s">
        <v>65</v>
      </c>
      <c r="G18" s="134" t="s">
        <v>65</v>
      </c>
      <c r="H18" s="134" t="s">
        <v>65</v>
      </c>
      <c r="I18" s="135"/>
      <c r="J18" s="136"/>
    </row>
    <row r="19" spans="1:17" s="142" customFormat="1" ht="23.25" x14ac:dyDescent="0.35">
      <c r="A19" s="137"/>
      <c r="B19" s="138" t="s">
        <v>16</v>
      </c>
      <c r="C19" s="139" t="s">
        <v>82</v>
      </c>
      <c r="D19" s="140">
        <v>29000</v>
      </c>
      <c r="E19" s="141" t="s">
        <v>65</v>
      </c>
      <c r="F19" s="141" t="s">
        <v>65</v>
      </c>
      <c r="G19" s="141" t="s">
        <v>65</v>
      </c>
      <c r="H19" s="141" t="s">
        <v>65</v>
      </c>
      <c r="I19" s="111" t="s">
        <v>66</v>
      </c>
      <c r="J19" s="139" t="s">
        <v>83</v>
      </c>
    </row>
    <row r="20" spans="1:17" s="42" customFormat="1" ht="23.25" x14ac:dyDescent="0.2">
      <c r="A20" s="143"/>
      <c r="B20" s="144" t="s">
        <v>20</v>
      </c>
      <c r="C20" s="145"/>
      <c r="D20" s="146"/>
      <c r="E20" s="147"/>
      <c r="F20" s="147"/>
      <c r="G20" s="147"/>
      <c r="H20" s="147"/>
      <c r="I20" s="115"/>
      <c r="J20" s="148"/>
    </row>
    <row r="21" spans="1:17" ht="23.25" x14ac:dyDescent="0.35">
      <c r="A21" s="143"/>
      <c r="B21" s="149" t="s">
        <v>21</v>
      </c>
      <c r="C21" s="150" t="s">
        <v>84</v>
      </c>
      <c r="D21" s="151">
        <v>13300</v>
      </c>
      <c r="E21" s="152" t="s">
        <v>65</v>
      </c>
      <c r="F21" s="152" t="s">
        <v>65</v>
      </c>
      <c r="G21" s="152" t="s">
        <v>65</v>
      </c>
      <c r="H21" s="152" t="s">
        <v>65</v>
      </c>
      <c r="I21" s="115"/>
      <c r="J21" s="153" t="s">
        <v>85</v>
      </c>
    </row>
    <row r="22" spans="1:17" ht="23.25" x14ac:dyDescent="0.35">
      <c r="A22" s="143"/>
      <c r="B22" s="154" t="s">
        <v>22</v>
      </c>
      <c r="C22" s="153" t="s">
        <v>86</v>
      </c>
      <c r="D22" s="151">
        <v>100</v>
      </c>
      <c r="E22" s="155" t="s">
        <v>65</v>
      </c>
      <c r="F22" s="155" t="s">
        <v>65</v>
      </c>
      <c r="G22" s="155" t="s">
        <v>65</v>
      </c>
      <c r="H22" s="155" t="s">
        <v>65</v>
      </c>
      <c r="I22" s="115"/>
      <c r="J22" s="153" t="s">
        <v>87</v>
      </c>
    </row>
    <row r="23" spans="1:17" ht="23.25" x14ac:dyDescent="0.35">
      <c r="A23" s="143"/>
      <c r="B23" s="154" t="s">
        <v>23</v>
      </c>
      <c r="C23" s="153" t="s">
        <v>88</v>
      </c>
      <c r="D23" s="151">
        <v>6800</v>
      </c>
      <c r="E23" s="155" t="s">
        <v>65</v>
      </c>
      <c r="F23" s="155" t="s">
        <v>65</v>
      </c>
      <c r="G23" s="155" t="s">
        <v>65</v>
      </c>
      <c r="H23" s="155" t="s">
        <v>65</v>
      </c>
      <c r="I23" s="115"/>
      <c r="J23" s="153" t="s">
        <v>89</v>
      </c>
    </row>
    <row r="24" spans="1:17" ht="23.25" x14ac:dyDescent="0.35">
      <c r="A24" s="143"/>
      <c r="B24" s="154" t="s">
        <v>24</v>
      </c>
      <c r="C24" s="153" t="s">
        <v>90</v>
      </c>
      <c r="D24" s="151">
        <v>42100</v>
      </c>
      <c r="E24" s="155" t="s">
        <v>65</v>
      </c>
      <c r="F24" s="155" t="s">
        <v>65</v>
      </c>
      <c r="G24" s="155" t="s">
        <v>65</v>
      </c>
      <c r="H24" s="155" t="s">
        <v>65</v>
      </c>
      <c r="I24" s="115"/>
      <c r="J24" s="153" t="s">
        <v>91</v>
      </c>
    </row>
    <row r="25" spans="1:17" ht="23.25" x14ac:dyDescent="0.35">
      <c r="A25" s="143"/>
      <c r="B25" s="154" t="s">
        <v>25</v>
      </c>
      <c r="C25" s="153" t="s">
        <v>92</v>
      </c>
      <c r="D25" s="151">
        <v>900</v>
      </c>
      <c r="E25" s="155" t="s">
        <v>65</v>
      </c>
      <c r="F25" s="155" t="s">
        <v>65</v>
      </c>
      <c r="G25" s="155" t="s">
        <v>65</v>
      </c>
      <c r="H25" s="155" t="s">
        <v>65</v>
      </c>
      <c r="I25" s="135"/>
      <c r="J25" s="156"/>
    </row>
    <row r="26" spans="1:17" ht="23.25" x14ac:dyDescent="0.5">
      <c r="A26" s="157"/>
      <c r="B26" s="158" t="s">
        <v>40</v>
      </c>
      <c r="C26" s="159"/>
      <c r="D26" s="133">
        <f>SUM(D18:D25)</f>
        <v>1273800</v>
      </c>
      <c r="E26" s="160"/>
      <c r="F26" s="160"/>
      <c r="G26" s="160"/>
      <c r="H26" s="160"/>
      <c r="I26" s="159"/>
      <c r="J26" s="161"/>
    </row>
    <row r="27" spans="1:17" ht="23.25" x14ac:dyDescent="0.5">
      <c r="A27" s="162">
        <v>2</v>
      </c>
      <c r="B27" s="163" t="s">
        <v>39</v>
      </c>
      <c r="C27" s="164"/>
      <c r="D27" s="165"/>
      <c r="E27" s="166"/>
      <c r="F27" s="166"/>
      <c r="G27" s="166"/>
      <c r="H27" s="166"/>
      <c r="I27" s="164"/>
      <c r="J27" s="164"/>
    </row>
    <row r="28" spans="1:17" ht="69.75" x14ac:dyDescent="0.5">
      <c r="A28" s="167"/>
      <c r="B28" s="168" t="s">
        <v>93</v>
      </c>
      <c r="C28" s="169" t="s">
        <v>94</v>
      </c>
      <c r="D28" s="121">
        <v>36250</v>
      </c>
      <c r="E28" s="170" t="s">
        <v>65</v>
      </c>
      <c r="F28" s="170" t="s">
        <v>65</v>
      </c>
      <c r="G28" s="170" t="s">
        <v>65</v>
      </c>
      <c r="H28" s="171" t="s">
        <v>65</v>
      </c>
      <c r="I28" s="172" t="s">
        <v>66</v>
      </c>
      <c r="J28" s="173" t="s">
        <v>95</v>
      </c>
      <c r="K28" s="174"/>
      <c r="L28" s="174"/>
      <c r="M28" s="174"/>
      <c r="N28" s="174"/>
      <c r="O28" s="174"/>
      <c r="P28" s="174"/>
      <c r="Q28" s="174"/>
    </row>
    <row r="29" spans="1:17" ht="46.5" x14ac:dyDescent="0.35">
      <c r="A29" s="167"/>
      <c r="B29" s="68" t="s">
        <v>96</v>
      </c>
      <c r="C29" s="169" t="s">
        <v>97</v>
      </c>
      <c r="D29" s="121">
        <v>22800</v>
      </c>
      <c r="E29" s="170" t="s">
        <v>65</v>
      </c>
      <c r="F29" s="170" t="s">
        <v>65</v>
      </c>
      <c r="G29" s="170" t="s">
        <v>65</v>
      </c>
      <c r="H29" s="171" t="s">
        <v>65</v>
      </c>
      <c r="I29" s="172"/>
      <c r="J29" s="173" t="s">
        <v>43</v>
      </c>
    </row>
    <row r="30" spans="1:17" ht="69.75" x14ac:dyDescent="0.35">
      <c r="A30" s="167"/>
      <c r="B30" s="68" t="s">
        <v>98</v>
      </c>
      <c r="C30" s="169" t="s">
        <v>99</v>
      </c>
      <c r="D30" s="121">
        <v>19000</v>
      </c>
      <c r="E30" s="170" t="s">
        <v>65</v>
      </c>
      <c r="F30" s="170" t="s">
        <v>65</v>
      </c>
      <c r="G30" s="170" t="s">
        <v>65</v>
      </c>
      <c r="H30" s="171" t="s">
        <v>65</v>
      </c>
      <c r="I30" s="172"/>
      <c r="J30" s="173" t="s">
        <v>100</v>
      </c>
    </row>
    <row r="31" spans="1:17" ht="46.5" x14ac:dyDescent="0.35">
      <c r="A31" s="167"/>
      <c r="B31" s="68" t="s">
        <v>47</v>
      </c>
      <c r="C31" s="169" t="s">
        <v>101</v>
      </c>
      <c r="D31" s="127">
        <v>5000</v>
      </c>
      <c r="E31" s="170" t="s">
        <v>65</v>
      </c>
      <c r="F31" s="170" t="s">
        <v>65</v>
      </c>
      <c r="G31" s="170" t="s">
        <v>65</v>
      </c>
      <c r="H31" s="171" t="s">
        <v>65</v>
      </c>
      <c r="I31" s="172"/>
      <c r="J31" s="173" t="s">
        <v>102</v>
      </c>
    </row>
    <row r="32" spans="1:17" ht="23.25" x14ac:dyDescent="0.5">
      <c r="A32" s="167"/>
      <c r="B32" s="158" t="s">
        <v>41</v>
      </c>
      <c r="C32" s="159"/>
      <c r="D32" s="133">
        <f>SUM(D26:D31)</f>
        <v>1356850</v>
      </c>
      <c r="E32" s="160"/>
      <c r="F32" s="160"/>
      <c r="G32" s="160"/>
      <c r="H32" s="175"/>
      <c r="I32" s="176"/>
      <c r="J32" s="177"/>
    </row>
  </sheetData>
  <mergeCells count="22">
    <mergeCell ref="I7:I18"/>
    <mergeCell ref="A15:A18"/>
    <mergeCell ref="A19:A26"/>
    <mergeCell ref="I19:I25"/>
    <mergeCell ref="A28:A32"/>
    <mergeCell ref="I28:I31"/>
    <mergeCell ref="E5:E6"/>
    <mergeCell ref="F5:F6"/>
    <mergeCell ref="G5:G6"/>
    <mergeCell ref="H5:H6"/>
    <mergeCell ref="A7:A14"/>
    <mergeCell ref="D7:D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7" right="0.7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="90" zoomScaleNormal="90" zoomScaleSheetLayoutView="90" workbookViewId="0">
      <selection activeCell="O11" sqref="O11"/>
    </sheetView>
  </sheetViews>
  <sheetFormatPr defaultRowHeight="16.5" x14ac:dyDescent="0.35"/>
  <cols>
    <col min="1" max="1" width="4.5" style="2" customWidth="1"/>
    <col min="2" max="2" width="40.75" style="2" customWidth="1"/>
    <col min="3" max="3" width="26.625" style="2" customWidth="1"/>
    <col min="4" max="4" width="14.625" style="2" customWidth="1"/>
    <col min="5" max="5" width="12.5" style="2" customWidth="1"/>
    <col min="6" max="6" width="11.625" style="2" customWidth="1"/>
    <col min="7" max="7" width="16.625" style="2" customWidth="1"/>
    <col min="8" max="16384" width="9" style="2"/>
  </cols>
  <sheetData>
    <row r="1" spans="1:7" s="1" customFormat="1" ht="23.25" customHeight="1" x14ac:dyDescent="0.6">
      <c r="A1" s="83" t="s">
        <v>48</v>
      </c>
      <c r="B1" s="83"/>
      <c r="C1" s="83"/>
      <c r="D1" s="83"/>
      <c r="E1" s="83"/>
      <c r="F1" s="83"/>
      <c r="G1" s="83"/>
    </row>
    <row r="2" spans="1:7" s="1" customFormat="1" ht="23.25" customHeight="1" x14ac:dyDescent="0.6">
      <c r="A2" s="83"/>
      <c r="B2" s="83"/>
      <c r="C2" s="83"/>
      <c r="D2" s="83"/>
      <c r="E2" s="83"/>
      <c r="F2" s="83"/>
      <c r="G2" s="83"/>
    </row>
    <row r="3" spans="1:7" s="1" customFormat="1" ht="30" customHeight="1" x14ac:dyDescent="0.6">
      <c r="A3" s="84"/>
      <c r="B3" s="84"/>
      <c r="C3" s="84"/>
      <c r="D3" s="84"/>
      <c r="E3" s="84"/>
      <c r="F3" s="84"/>
      <c r="G3" s="84"/>
    </row>
    <row r="4" spans="1:7" ht="21.95" customHeight="1" x14ac:dyDescent="0.35">
      <c r="A4" s="88" t="s">
        <v>0</v>
      </c>
      <c r="B4" s="88" t="s">
        <v>6</v>
      </c>
      <c r="C4" s="77" t="s">
        <v>1</v>
      </c>
      <c r="D4" s="91" t="s">
        <v>2</v>
      </c>
      <c r="E4" s="91" t="s">
        <v>3</v>
      </c>
      <c r="F4" s="87" t="s">
        <v>4</v>
      </c>
      <c r="G4" s="85" t="s">
        <v>5</v>
      </c>
    </row>
    <row r="5" spans="1:7" ht="21.95" customHeight="1" x14ac:dyDescent="0.35">
      <c r="A5" s="89"/>
      <c r="B5" s="90"/>
      <c r="C5" s="93"/>
      <c r="D5" s="92"/>
      <c r="E5" s="92"/>
      <c r="F5" s="87"/>
      <c r="G5" s="86"/>
    </row>
    <row r="6" spans="1:7" ht="21" customHeight="1" x14ac:dyDescent="0.5">
      <c r="A6" s="3">
        <v>1</v>
      </c>
      <c r="B6" s="4" t="s">
        <v>17</v>
      </c>
      <c r="C6" s="80" t="s">
        <v>28</v>
      </c>
      <c r="D6" s="5"/>
      <c r="E6" s="5"/>
      <c r="F6" s="6"/>
      <c r="G6" s="7"/>
    </row>
    <row r="7" spans="1:7" ht="21" customHeight="1" x14ac:dyDescent="0.5">
      <c r="A7" s="8"/>
      <c r="B7" s="4" t="s">
        <v>18</v>
      </c>
      <c r="C7" s="81"/>
      <c r="D7" s="9"/>
      <c r="E7" s="9"/>
      <c r="F7" s="10"/>
      <c r="G7" s="11"/>
    </row>
    <row r="8" spans="1:7" ht="21" customHeight="1" x14ac:dyDescent="0.5">
      <c r="A8" s="8"/>
      <c r="B8" s="12" t="s">
        <v>19</v>
      </c>
      <c r="C8" s="82"/>
      <c r="D8" s="13"/>
      <c r="E8" s="13"/>
      <c r="F8" s="14"/>
      <c r="G8" s="15"/>
    </row>
    <row r="9" spans="1:7" ht="29.25" customHeight="1" x14ac:dyDescent="0.35">
      <c r="A9" s="8"/>
      <c r="B9" s="16" t="s">
        <v>30</v>
      </c>
      <c r="C9" s="17" t="s">
        <v>33</v>
      </c>
      <c r="D9" s="18">
        <v>458000</v>
      </c>
      <c r="E9" s="19">
        <v>458000</v>
      </c>
      <c r="F9" s="20">
        <f t="shared" ref="F9:F16" si="0">(E9*100)/D9</f>
        <v>100</v>
      </c>
      <c r="G9" s="21" t="s">
        <v>8</v>
      </c>
    </row>
    <row r="10" spans="1:7" ht="42.75" customHeight="1" x14ac:dyDescent="0.35">
      <c r="A10" s="8"/>
      <c r="B10" s="22" t="s">
        <v>9</v>
      </c>
      <c r="C10" s="23" t="s">
        <v>34</v>
      </c>
      <c r="D10" s="18">
        <v>60600</v>
      </c>
      <c r="E10" s="24">
        <v>60600</v>
      </c>
      <c r="F10" s="20">
        <f t="shared" si="0"/>
        <v>100</v>
      </c>
      <c r="G10" s="21" t="s">
        <v>8</v>
      </c>
    </row>
    <row r="11" spans="1:7" ht="45" customHeight="1" x14ac:dyDescent="0.35">
      <c r="A11" s="8"/>
      <c r="B11" s="22" t="s">
        <v>10</v>
      </c>
      <c r="C11" s="17" t="s">
        <v>35</v>
      </c>
      <c r="D11" s="18">
        <v>10100</v>
      </c>
      <c r="E11" s="19">
        <v>10100</v>
      </c>
      <c r="F11" s="20">
        <f t="shared" si="0"/>
        <v>100</v>
      </c>
      <c r="G11" s="21" t="s">
        <v>8</v>
      </c>
    </row>
    <row r="12" spans="1:7" ht="27.75" customHeight="1" x14ac:dyDescent="0.35">
      <c r="A12" s="8"/>
      <c r="B12" s="22" t="s">
        <v>11</v>
      </c>
      <c r="C12" s="17" t="s">
        <v>36</v>
      </c>
      <c r="D12" s="18">
        <v>18300</v>
      </c>
      <c r="E12" s="19">
        <v>18300</v>
      </c>
      <c r="F12" s="20">
        <f t="shared" si="0"/>
        <v>100</v>
      </c>
      <c r="G12" s="21" t="s">
        <v>8</v>
      </c>
    </row>
    <row r="13" spans="1:7" ht="21.95" customHeight="1" x14ac:dyDescent="0.35">
      <c r="A13" s="8"/>
      <c r="B13" s="22" t="s">
        <v>12</v>
      </c>
      <c r="C13" s="25" t="s">
        <v>49</v>
      </c>
      <c r="D13" s="18">
        <v>3900</v>
      </c>
      <c r="E13" s="19">
        <v>3900</v>
      </c>
      <c r="F13" s="20">
        <f t="shared" si="0"/>
        <v>100</v>
      </c>
      <c r="G13" s="21" t="s">
        <v>8</v>
      </c>
    </row>
    <row r="14" spans="1:7" ht="63" customHeight="1" x14ac:dyDescent="0.35">
      <c r="A14" s="8"/>
      <c r="B14" s="22" t="s">
        <v>13</v>
      </c>
      <c r="C14" s="17" t="s">
        <v>37</v>
      </c>
      <c r="D14" s="18">
        <v>605500</v>
      </c>
      <c r="E14" s="19">
        <v>605500</v>
      </c>
      <c r="F14" s="20">
        <f t="shared" si="0"/>
        <v>100</v>
      </c>
      <c r="G14" s="21" t="s">
        <v>8</v>
      </c>
    </row>
    <row r="15" spans="1:7" ht="21.95" customHeight="1" x14ac:dyDescent="0.35">
      <c r="A15" s="8"/>
      <c r="B15" s="22" t="s">
        <v>14</v>
      </c>
      <c r="C15" s="25" t="s">
        <v>49</v>
      </c>
      <c r="D15" s="18">
        <v>2800</v>
      </c>
      <c r="E15" s="19">
        <v>2800</v>
      </c>
      <c r="F15" s="20">
        <f t="shared" si="0"/>
        <v>100</v>
      </c>
      <c r="G15" s="21" t="s">
        <v>8</v>
      </c>
    </row>
    <row r="16" spans="1:7" ht="42.75" customHeight="1" x14ac:dyDescent="0.35">
      <c r="A16" s="8"/>
      <c r="B16" s="22" t="s">
        <v>15</v>
      </c>
      <c r="C16" s="17" t="s">
        <v>38</v>
      </c>
      <c r="D16" s="18">
        <v>22400</v>
      </c>
      <c r="E16" s="19">
        <v>22400</v>
      </c>
      <c r="F16" s="20">
        <f t="shared" si="0"/>
        <v>100</v>
      </c>
      <c r="G16" s="21" t="s">
        <v>8</v>
      </c>
    </row>
    <row r="17" spans="1:7" ht="24.95" customHeight="1" x14ac:dyDescent="0.35">
      <c r="A17" s="26"/>
      <c r="B17" s="27" t="s">
        <v>7</v>
      </c>
      <c r="C17" s="28"/>
      <c r="D17" s="29">
        <f>SUM(D9:D16)</f>
        <v>1181600</v>
      </c>
      <c r="E17" s="29">
        <f>SUM(E9:E16)</f>
        <v>1181600</v>
      </c>
      <c r="F17" s="30"/>
      <c r="G17" s="31"/>
    </row>
    <row r="18" spans="1:7" ht="44.25" customHeight="1" x14ac:dyDescent="0.35">
      <c r="A18" s="16"/>
      <c r="B18" s="22" t="s">
        <v>16</v>
      </c>
      <c r="C18" s="17" t="s">
        <v>29</v>
      </c>
      <c r="D18" s="32">
        <v>29000</v>
      </c>
      <c r="E18" s="33">
        <v>29000</v>
      </c>
      <c r="F18" s="34">
        <f>(E18*100)/D18</f>
        <v>100</v>
      </c>
      <c r="G18" s="35" t="s">
        <v>8</v>
      </c>
    </row>
    <row r="19" spans="1:7" s="42" customFormat="1" ht="19.5" customHeight="1" x14ac:dyDescent="0.2">
      <c r="A19" s="8"/>
      <c r="B19" s="36" t="s">
        <v>20</v>
      </c>
      <c r="C19" s="37"/>
      <c r="D19" s="38"/>
      <c r="E19" s="39"/>
      <c r="F19" s="40"/>
      <c r="G19" s="41"/>
    </row>
    <row r="20" spans="1:7" ht="21.95" customHeight="1" x14ac:dyDescent="0.35">
      <c r="A20" s="8"/>
      <c r="B20" s="43" t="s">
        <v>21</v>
      </c>
      <c r="C20" s="44" t="s">
        <v>31</v>
      </c>
      <c r="D20" s="45">
        <v>13300</v>
      </c>
      <c r="E20" s="46">
        <v>13300</v>
      </c>
      <c r="F20" s="47">
        <f>(E20*100)/D20</f>
        <v>100</v>
      </c>
      <c r="G20" s="48" t="s">
        <v>8</v>
      </c>
    </row>
    <row r="21" spans="1:7" ht="21.95" customHeight="1" x14ac:dyDescent="0.35">
      <c r="A21" s="8"/>
      <c r="B21" s="49" t="s">
        <v>22</v>
      </c>
      <c r="C21" s="50" t="s">
        <v>26</v>
      </c>
      <c r="D21" s="45">
        <v>100</v>
      </c>
      <c r="E21" s="46">
        <v>100</v>
      </c>
      <c r="F21" s="47">
        <f>(E21*100)/D21</f>
        <v>100</v>
      </c>
      <c r="G21" s="48" t="s">
        <v>8</v>
      </c>
    </row>
    <row r="22" spans="1:7" ht="21.95" customHeight="1" x14ac:dyDescent="0.35">
      <c r="A22" s="8"/>
      <c r="B22" s="49" t="s">
        <v>23</v>
      </c>
      <c r="C22" s="50" t="s">
        <v>27</v>
      </c>
      <c r="D22" s="45">
        <v>6800</v>
      </c>
      <c r="E22" s="46">
        <v>1776</v>
      </c>
      <c r="F22" s="47">
        <f t="shared" ref="F22:F23" si="1">(E22*100)/D22</f>
        <v>26.117647058823529</v>
      </c>
      <c r="G22" s="48" t="s">
        <v>8</v>
      </c>
    </row>
    <row r="23" spans="1:7" ht="21.95" customHeight="1" x14ac:dyDescent="0.35">
      <c r="A23" s="8"/>
      <c r="B23" s="49" t="s">
        <v>24</v>
      </c>
      <c r="C23" s="50" t="s">
        <v>32</v>
      </c>
      <c r="D23" s="45">
        <v>42100</v>
      </c>
      <c r="E23" s="46">
        <v>7200</v>
      </c>
      <c r="F23" s="47">
        <f t="shared" si="1"/>
        <v>17.102137767220903</v>
      </c>
      <c r="G23" s="48" t="s">
        <v>8</v>
      </c>
    </row>
    <row r="24" spans="1:7" ht="21.95" customHeight="1" x14ac:dyDescent="0.35">
      <c r="A24" s="51"/>
      <c r="B24" s="49" t="s">
        <v>25</v>
      </c>
      <c r="C24" s="52"/>
      <c r="D24" s="45">
        <v>900</v>
      </c>
      <c r="E24" s="46">
        <v>0</v>
      </c>
      <c r="F24" s="47">
        <f>(E24*100)/D24</f>
        <v>0</v>
      </c>
      <c r="G24" s="48" t="s">
        <v>8</v>
      </c>
    </row>
    <row r="25" spans="1:7" ht="21" customHeight="1" x14ac:dyDescent="0.5">
      <c r="A25" s="77" t="s">
        <v>40</v>
      </c>
      <c r="B25" s="78"/>
      <c r="C25" s="79"/>
      <c r="D25" s="54">
        <f>SUM(D17:D24)</f>
        <v>1273800</v>
      </c>
      <c r="E25" s="54">
        <f>SUM(E17:E24)</f>
        <v>1232976</v>
      </c>
      <c r="F25" s="55">
        <f>E25/D25*100</f>
        <v>96.795101271785214</v>
      </c>
      <c r="G25" s="56"/>
    </row>
    <row r="26" spans="1:7" ht="21" customHeight="1" x14ac:dyDescent="0.5">
      <c r="A26" s="76">
        <v>2</v>
      </c>
      <c r="B26" s="57" t="s">
        <v>39</v>
      </c>
      <c r="C26" s="58"/>
      <c r="D26" s="59"/>
      <c r="E26" s="59"/>
      <c r="F26" s="60"/>
      <c r="G26" s="61"/>
    </row>
    <row r="27" spans="1:7" ht="66.75" customHeight="1" x14ac:dyDescent="0.35">
      <c r="A27" s="76"/>
      <c r="B27" s="62" t="s">
        <v>44</v>
      </c>
      <c r="C27" s="63" t="s">
        <v>42</v>
      </c>
      <c r="D27" s="18">
        <v>36250</v>
      </c>
      <c r="E27" s="24">
        <v>36250</v>
      </c>
      <c r="F27" s="64">
        <f t="shared" ref="F27:F29" si="2">(E27*100)/D27</f>
        <v>100</v>
      </c>
      <c r="G27" s="65" t="s">
        <v>8</v>
      </c>
    </row>
    <row r="28" spans="1:7" ht="48" customHeight="1" x14ac:dyDescent="0.35">
      <c r="A28" s="76"/>
      <c r="B28" s="66" t="s">
        <v>45</v>
      </c>
      <c r="C28" s="67" t="s">
        <v>43</v>
      </c>
      <c r="D28" s="18">
        <v>22800</v>
      </c>
      <c r="E28" s="18">
        <v>22800</v>
      </c>
      <c r="F28" s="20">
        <f t="shared" si="2"/>
        <v>100</v>
      </c>
      <c r="G28" s="65" t="s">
        <v>8</v>
      </c>
    </row>
    <row r="29" spans="1:7" ht="43.5" x14ac:dyDescent="0.35">
      <c r="A29" s="76"/>
      <c r="B29" s="66" t="s">
        <v>46</v>
      </c>
      <c r="C29" s="67" t="s">
        <v>50</v>
      </c>
      <c r="D29" s="18">
        <v>19000</v>
      </c>
      <c r="E29" s="19">
        <v>19000</v>
      </c>
      <c r="F29" s="20">
        <f t="shared" si="2"/>
        <v>100</v>
      </c>
      <c r="G29" s="65" t="s">
        <v>8</v>
      </c>
    </row>
    <row r="30" spans="1:7" ht="46.5" customHeight="1" x14ac:dyDescent="0.35">
      <c r="A30" s="76"/>
      <c r="B30" s="68" t="s">
        <v>47</v>
      </c>
      <c r="C30" s="67" t="s">
        <v>50</v>
      </c>
      <c r="D30" s="69">
        <v>5000</v>
      </c>
      <c r="E30" s="70">
        <v>5000</v>
      </c>
      <c r="F30" s="71">
        <f t="shared" ref="F30" si="3">(E30*100)/D30</f>
        <v>100</v>
      </c>
      <c r="G30" s="72" t="s">
        <v>8</v>
      </c>
    </row>
    <row r="31" spans="1:7" ht="23.25" x14ac:dyDescent="0.5">
      <c r="A31" s="73"/>
      <c r="B31" s="53" t="s">
        <v>41</v>
      </c>
      <c r="C31" s="73"/>
      <c r="D31" s="75">
        <f>SUM(D25:D30)</f>
        <v>1356850</v>
      </c>
      <c r="E31" s="75">
        <f>SUM(E25:E30)</f>
        <v>1316026</v>
      </c>
      <c r="F31" s="74">
        <f>E31/D31*100</f>
        <v>96.991266536463129</v>
      </c>
      <c r="G31" s="73"/>
    </row>
  </sheetData>
  <mergeCells count="11">
    <mergeCell ref="A26:A30"/>
    <mergeCell ref="A25:C25"/>
    <mergeCell ref="C6:C8"/>
    <mergeCell ref="A1:G3"/>
    <mergeCell ref="G4:G5"/>
    <mergeCell ref="F4:F5"/>
    <mergeCell ref="A4:A5"/>
    <mergeCell ref="B4:B5"/>
    <mergeCell ref="E4:E5"/>
    <mergeCell ref="D4:D5"/>
    <mergeCell ref="C4:C5"/>
  </mergeCells>
  <printOptions horizontalCentered="1"/>
  <pageMargins left="0.11811023622047245" right="0.11811023622047245" top="0.35433070866141736" bottom="0" header="0.31496062992125984" footer="0.31496062992125984"/>
  <pageSetup paperSize="9" orientation="landscape" r:id="rId1"/>
  <headerFooter differentFirst="1" scaleWithDoc="0" alignWithMargins="0">
    <oddHeader>&amp;Cหน้าที่ 1</oddHeader>
  </headerFooter>
  <rowBreaks count="2" manualBreakCount="2">
    <brk id="18" max="6" man="1"/>
    <brk id="3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การรายงานต่อหัวหน้าสถานี</vt:lpstr>
      <vt:lpstr>แผนใช้ใช้จาย</vt:lpstr>
      <vt:lpstr>การรายงานผล</vt:lpstr>
      <vt:lpstr>การรายงานต่อหัวหน้าสถานี!Print_Area</vt:lpstr>
      <vt:lpstr>การรายงานผล!Print_Area</vt:lpstr>
      <vt:lpstr>แผนใช้ใช้จาย!Print_Area</vt:lpstr>
      <vt:lpstr>การรายงานผล!Print_Titles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 พระอินทร์ราชา</cp:lastModifiedBy>
  <cp:lastPrinted>2026-06-21T07:36:43Z</cp:lastPrinted>
  <dcterms:created xsi:type="dcterms:W3CDTF">2024-01-10T07:59:11Z</dcterms:created>
  <dcterms:modified xsi:type="dcterms:W3CDTF">2026-06-22T05:49:20Z</dcterms:modified>
</cp:coreProperties>
</file>